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Pipeline Usage Charts\"/>
    </mc:Choice>
  </mc:AlternateContent>
  <bookViews>
    <workbookView xWindow="0" yWindow="0" windowWidth="15345" windowHeight="4635" activeTab="1"/>
  </bookViews>
  <sheets>
    <sheet name="Original" sheetId="24" r:id="rId1"/>
    <sheet name="New" sheetId="27" r:id="rId2"/>
    <sheet name="Pics" sheetId="2" state="hidden" r:id="rId3"/>
  </sheets>
  <externalReferences>
    <externalReference r:id="rId4"/>
  </externalReferences>
  <definedNames>
    <definedName name="LIST">'[1]MS Production'!$AO$3:$AP$4</definedName>
    <definedName name="Mktblend">'[1]MS Production'!$AM$3</definedName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  <definedName name="NSPL_Tanks">'[1]Data Input'!$AB$99:$AB$107</definedName>
    <definedName name="TSR_prod_grade">[1]Data!$O$30:$O$34</definedName>
  </definedNames>
  <calcPr calcId="152511"/>
</workbook>
</file>

<file path=xl/calcChain.xml><?xml version="1.0" encoding="utf-8"?>
<calcChain xmlns="http://schemas.openxmlformats.org/spreadsheetml/2006/main">
  <c r="F9" i="27" l="1"/>
  <c r="F4" i="27"/>
  <c r="F5" i="27"/>
  <c r="F6" i="27"/>
  <c r="F7" i="27"/>
  <c r="F8" i="27"/>
  <c r="F3" i="27"/>
  <c r="E4" i="27"/>
  <c r="E5" i="27"/>
  <c r="E6" i="27"/>
  <c r="E7" i="27"/>
  <c r="E8" i="27"/>
  <c r="E3" i="27"/>
  <c r="S14" i="27"/>
  <c r="C26" i="27" s="1"/>
  <c r="E9" i="27" l="1"/>
  <c r="S14" i="24"/>
  <c r="C26" i="24" s="1"/>
  <c r="B1" i="2" l="1"/>
</calcChain>
</file>

<file path=xl/sharedStrings.xml><?xml version="1.0" encoding="utf-8"?>
<sst xmlns="http://schemas.openxmlformats.org/spreadsheetml/2006/main" count="60" uniqueCount="22">
  <si>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</si>
  <si>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</si>
  <si>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</si>
  <si>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Qty</t>
  </si>
  <si>
    <t>HSD03</t>
  </si>
  <si>
    <t>WG HSD</t>
  </si>
  <si>
    <t>SKO01</t>
  </si>
  <si>
    <t>MS03</t>
  </si>
  <si>
    <t>HSD04</t>
  </si>
  <si>
    <t>Prod</t>
  </si>
  <si>
    <t>SUM</t>
  </si>
  <si>
    <t>Current Pipeline Status</t>
  </si>
  <si>
    <t>TOTAL PIPELINE CAPACITY: 79800</t>
  </si>
  <si>
    <t>MS04</t>
  </si>
  <si>
    <t>Required Color</t>
  </si>
  <si>
    <t>List of Products</t>
  </si>
  <si>
    <t>Sl. No.</t>
  </si>
  <si>
    <t>"I want to create a stacked cylinder chart to display sequence of different products in a pipeline. Here both product and quantities are dynamic. I want excel to change color depending on product. Kindly help." 
       - Surajit</t>
  </si>
  <si>
    <t>NOTE: The chart below is what the final chart should look like, however, the chart data point colors were MANUALLY changed to fit the goal.</t>
  </si>
  <si>
    <t xml:space="preserve">           The challenge is to create same chart without manually changing the data point colors and the data may grow or shrink.</t>
  </si>
  <si>
    <t>The Problem: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</si>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</sst>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/>
      <sz val="12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1"/>
    <xf numFmtId="0" fontId="4" fillId="2" borderId="0" xfId="1" applyFill="1"/>
    <xf numFmtId="0" fontId="5" fillId="0" borderId="0" xfId="1" applyFont="1"/>
    <xf numFmtId="0" fontId="6" fillId="0" borderId="0" xfId="1" applyFont="1"/>
    <xf numFmtId="0" fontId="4" fillId="0" borderId="0" xfId="1" applyFill="1" applyBorder="1"/>
    <xf numFmtId="0" fontId="7" fillId="0" borderId="0" xfId="1" applyFont="1" applyAlignment="1">
      <alignment horizontal="center"/>
    </xf>
    <xf numFmtId="0" fontId="4" fillId="0" borderId="1" xfId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1" applyFont="1"/>
    <xf numFmtId="0" fontId="11" fillId="0" borderId="0" xfId="1" applyFont="1"/>
    <xf numFmtId="0" fontId="4" fillId="0" borderId="0" xfId="1" applyAlignment="1">
      <alignment horizontal="center"/>
    </xf>
    <xf numFmtId="0" fontId="4" fillId="4" borderId="2" xfId="1" applyFill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4" fillId="0" borderId="2" xfId="1" applyBorder="1" applyAlignment="1">
      <alignment horizontal="center"/>
    </xf>
    <xf numFmtId="0" fontId="4" fillId="5" borderId="2" xfId="1" applyFill="1" applyBorder="1" applyAlignment="1">
      <alignment horizontal="center"/>
    </xf>
    <xf numFmtId="0" fontId="4" fillId="6" borderId="2" xfId="1" applyFill="1" applyBorder="1" applyAlignment="1">
      <alignment horizontal="center"/>
    </xf>
    <xf numFmtId="0" fontId="4" fillId="2" borderId="2" xfId="1" applyFill="1" applyBorder="1" applyAlignment="1">
      <alignment horizontal="center"/>
    </xf>
    <xf numFmtId="0" fontId="4" fillId="7" borderId="2" xfId="1" applyFill="1" applyBorder="1" applyAlignment="1">
      <alignment horizontal="center"/>
    </xf>
    <xf numFmtId="0" fontId="4" fillId="8" borderId="2" xfId="1" applyFill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12" fillId="0" borderId="0" xfId="1" applyFont="1"/>
    <xf numFmtId="0" fontId="0" fillId="9" borderId="2" xfId="0" applyFill="1" applyBorder="1"/>
    <xf numFmtId="164" fontId="4" fillId="9" borderId="2" xfId="2" applyNumberFormat="1" applyFont="1" applyFill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1" applyAlignment="1">
      <alignment horizontal="center" wrapText="1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Original!$D$13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Original!$E$13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Original!$F$13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Original!$G$13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Original!$H$13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Original!$I$13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Original!$J$13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Original!$K$13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Original!$L$13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Original!$M$13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Original!$N$13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Original!$O$13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Original!$P$13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Original!$Q$13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Original!$R$13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07304"/>
        <c:axId val="307713576"/>
        <c:axId val="0"/>
      </c:bar3DChart>
      <c:catAx>
        <c:axId val="307707304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3576"/>
        <c:crosses val="autoZero"/>
        <c:auto val="1"/>
        <c:lblAlgn val="ctr"/>
        <c:lblOffset val="100"/>
        <c:noMultiLvlLbl val="0"/>
      </c:catAx>
      <c:valAx>
        <c:axId val="3077135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0730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Original!$D$13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Original!$E$13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Original!$F$13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Original!$G$13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Original!$H$13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Original!$I$13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Original!$J$13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Original!$K$13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Original!$L$13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Original!$M$13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Original!$M$14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Original!$N$13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Original!$O$13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Original!$P$13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Original!$Q$13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Original!$R$13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Original!$R$14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06520"/>
        <c:axId val="307716712"/>
        <c:axId val="0"/>
      </c:bar3DChart>
      <c:catAx>
        <c:axId val="307706520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6712"/>
        <c:crosses val="autoZero"/>
        <c:auto val="1"/>
        <c:lblAlgn val="ctr"/>
        <c:lblOffset val="100"/>
        <c:noMultiLvlLbl val="0"/>
      </c:catAx>
      <c:valAx>
        <c:axId val="307716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06520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>
        <c:manualLayout>
          <c:layoutTarget val="inner"/>
          <c:xMode val="edge"/>
          <c:yMode val="edge"/>
          <c:x val="1.5997673065735903E-2"/>
          <c:y val="3.367003367003369E-2"/>
          <c:w val="0.98400232693422318"/>
          <c:h val="0.9537037037037037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New!$D$13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 b="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New!$D$14</c:f>
              <c:numCache>
                <c:formatCode>General</c:formatCode>
                <c:ptCount val="1"/>
                <c:pt idx="0">
                  <c:v>1179</c:v>
                </c:pt>
              </c:numCache>
            </c:numRef>
          </c:val>
        </c:ser>
        <c:ser>
          <c:idx val="1"/>
          <c:order val="1"/>
          <c:tx>
            <c:strRef>
              <c:f>New!$E$13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New!$E$14</c:f>
              <c:numCache>
                <c:formatCode>General</c:formatCode>
                <c:ptCount val="1"/>
                <c:pt idx="0">
                  <c:v>24708</c:v>
                </c:pt>
              </c:numCache>
            </c:numRef>
          </c:val>
        </c:ser>
        <c:ser>
          <c:idx val="2"/>
          <c:order val="2"/>
          <c:tx>
            <c:strRef>
              <c:f>New!$F$13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New!$F$14</c:f>
              <c:numCache>
                <c:formatCode>General</c:formatCode>
                <c:ptCount val="1"/>
                <c:pt idx="0">
                  <c:v>10092</c:v>
                </c:pt>
              </c:numCache>
            </c:numRef>
          </c:val>
        </c:ser>
        <c:ser>
          <c:idx val="3"/>
          <c:order val="3"/>
          <c:tx>
            <c:strRef>
              <c:f>New!$G$13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New!$G$14</c:f>
              <c:numCache>
                <c:formatCode>General</c:formatCode>
                <c:ptCount val="1"/>
                <c:pt idx="0">
                  <c:v>4046</c:v>
                </c:pt>
              </c:numCache>
            </c:numRef>
          </c:val>
        </c:ser>
        <c:ser>
          <c:idx val="4"/>
          <c:order val="4"/>
          <c:tx>
            <c:strRef>
              <c:f>New!$H$13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New!$H$14</c:f>
              <c:numCache>
                <c:formatCode>General</c:formatCode>
                <c:ptCount val="1"/>
                <c:pt idx="0">
                  <c:v>2794</c:v>
                </c:pt>
              </c:numCache>
            </c:numRef>
          </c:val>
        </c:ser>
        <c:ser>
          <c:idx val="5"/>
          <c:order val="5"/>
          <c:tx>
            <c:strRef>
              <c:f>New!$I$13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New!$I$14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</c:ser>
        <c:ser>
          <c:idx val="6"/>
          <c:order val="6"/>
          <c:tx>
            <c:strRef>
              <c:f>New!$J$13</c:f>
              <c:strCache>
                <c:ptCount val="1"/>
                <c:pt idx="0">
                  <c:v>SKO01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New!$J$14</c:f>
              <c:numCache>
                <c:formatCode>General</c:formatCode>
                <c:ptCount val="1"/>
                <c:pt idx="0">
                  <c:v>2214</c:v>
                </c:pt>
              </c:numCache>
            </c:numRef>
          </c:val>
        </c:ser>
        <c:ser>
          <c:idx val="7"/>
          <c:order val="7"/>
          <c:tx>
            <c:strRef>
              <c:f>New!$K$13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New!$K$14</c:f>
              <c:numCache>
                <c:formatCode>General</c:formatCode>
                <c:ptCount val="1"/>
                <c:pt idx="0">
                  <c:v>2192</c:v>
                </c:pt>
              </c:numCache>
            </c:numRef>
          </c:val>
        </c:ser>
        <c:ser>
          <c:idx val="8"/>
          <c:order val="8"/>
          <c:tx>
            <c:strRef>
              <c:f>New!$L$13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New!$L$14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</c:ser>
        <c:ser>
          <c:idx val="9"/>
          <c:order val="9"/>
          <c:tx>
            <c:strRef>
              <c:f>New!$M$13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n-US" sz="1400" b="0" i="0" u="none" strike="noStrike" kern="1200" baseline="0">
                    <a:solidFill>
                      <a:sysClr val="windowText" lastClr="000000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New!$M$14</c:f>
              <c:numCache>
                <c:formatCode>General</c:formatCode>
                <c:ptCount val="1"/>
                <c:pt idx="0">
                  <c:v>14412</c:v>
                </c:pt>
              </c:numCache>
            </c:numRef>
          </c:val>
        </c:ser>
        <c:ser>
          <c:idx val="10"/>
          <c:order val="10"/>
          <c:tx>
            <c:strRef>
              <c:f>New!$N$13</c:f>
              <c:strCache>
                <c:ptCount val="1"/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New!$N$14</c:f>
              <c:numCache>
                <c:formatCode>General</c:formatCode>
                <c:ptCount val="1"/>
              </c:numCache>
            </c:numRef>
          </c:val>
        </c:ser>
        <c:ser>
          <c:idx val="11"/>
          <c:order val="11"/>
          <c:tx>
            <c:strRef>
              <c:f>New!$O$13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New!$O$14</c:f>
              <c:numCache>
                <c:formatCode>General</c:formatCode>
                <c:ptCount val="1"/>
              </c:numCache>
            </c:numRef>
          </c:val>
        </c:ser>
        <c:ser>
          <c:idx val="12"/>
          <c:order val="12"/>
          <c:tx>
            <c:strRef>
              <c:f>New!$P$13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New!$P$14</c:f>
              <c:numCache>
                <c:formatCode>General</c:formatCode>
                <c:ptCount val="1"/>
              </c:numCache>
            </c:numRef>
          </c:val>
        </c:ser>
        <c:ser>
          <c:idx val="13"/>
          <c:order val="13"/>
          <c:tx>
            <c:strRef>
              <c:f>New!$Q$13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New!$Q$14</c:f>
              <c:numCache>
                <c:formatCode>General</c:formatCode>
                <c:ptCount val="1"/>
              </c:numCache>
            </c:numRef>
          </c:val>
        </c:ser>
        <c:ser>
          <c:idx val="14"/>
          <c:order val="14"/>
          <c:tx>
            <c:strRef>
              <c:f>New!$R$13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34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New!$R$14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07713184"/>
        <c:axId val="307716320"/>
        <c:axId val="0"/>
      </c:bar3DChart>
      <c:catAx>
        <c:axId val="307713184"/>
        <c:scaling>
          <c:orientation val="minMax"/>
        </c:scaling>
        <c:delete val="1"/>
        <c:axPos val="l"/>
        <c:majorTickMark val="out"/>
        <c:minorTickMark val="none"/>
        <c:tickLblPos val="nextTo"/>
        <c:crossAx val="307716320"/>
        <c:crosses val="autoZero"/>
        <c:auto val="1"/>
        <c:lblAlgn val="ctr"/>
        <c:lblOffset val="100"/>
        <c:noMultiLvlLbl val="0"/>
      </c:catAx>
      <c:valAx>
        <c:axId val="3077163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07713184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PIPELINE STATUS</a:t>
            </a:r>
          </a:p>
        </c:rich>
      </c:tx>
      <c:layout/>
      <c:overlay val="0"/>
    </c:title>
    <c:autoTitleDeleted val="0"/>
    <c:view3D>
      <c:rotX val="0"/>
      <c:rotY val="0"/>
      <c:rAngAx val="0"/>
      <c:perspective val="0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>
          <a:noFill/>
        </a:ln>
        <a:scene3d>
          <a:camera prst="orthographicFront"/>
          <a:lightRig rig="threePt" dir="t"/>
        </a:scene3d>
        <a:sp3d prstMaterial="matte"/>
      </c:spPr>
    </c:sideWall>
    <c:backWall>
      <c:thickness val="0"/>
      <c:spPr>
        <a:noFill/>
        <a:ln w="25400">
          <a:noFill/>
        </a:ln>
        <a:scene3d>
          <a:camera prst="orthographicFront"/>
          <a:lightRig rig="threePt" dir="t"/>
        </a:scene3d>
        <a:sp3d prstMaterial="matte"/>
      </c:spPr>
    </c:backWall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New!$C$3</c:f>
              <c:strCache>
                <c:ptCount val="1"/>
                <c:pt idx="0">
                  <c:v>MS03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272495257095184E-2"/>
                  <c:y val="-0.3368773203520142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>
                        <a:solidFill>
                          <a:schemeClr val="bg1"/>
                        </a:solidFill>
                      </a:defRPr>
                    </a:pPr>
                    <a:fld id="{D50AEBF0-4E7E-4171-871B-BBE39F3C982D}" type="CELLRANG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, </a:t>
                    </a:r>
                    <a:fld id="{D7A74FA9-B21E-46B6-BE3D-F13F7C54C590}" type="SERIESNAM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[SERIES NAME]</a:t>
                    </a:fld>
                    <a:r>
                      <a:rPr lang="en-US" sz="1400" baseline="0">
                        <a:solidFill>
                          <a:schemeClr val="bg1"/>
                        </a:solidFill>
                      </a:rPr>
                      <a:t>, </a:t>
                    </a:r>
                    <a:fld id="{8DEB6DAD-2A09-4DD8-8E1F-87A470A8C962}" type="VALUE">
                      <a:rPr lang="en-US" sz="1400" baseline="0">
                        <a:solidFill>
                          <a:schemeClr val="bg1"/>
                        </a:solidFill>
                      </a:rPr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sz="1400" baseline="0">
                      <a:solidFill>
                        <a:schemeClr val="bg1"/>
                      </a:solidFill>
                    </a:endParaRPr>
                  </a:p>
                </c:rich>
              </c:tx>
              <c:numFmt formatCode="#,##0" sourceLinked="0"/>
              <c:spPr>
                <a:solidFill>
                  <a:srgbClr val="F79646">
                    <a:lumMod val="75000"/>
                  </a:srgbClr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7402857457631218"/>
                      <c:h val="8.0067653078609247E-2"/>
                    </c:manualLayout>
                  </c15:layout>
                  <c15:dlblFieldTable/>
                  <c15:showDataLabelsRange val="1"/>
                </c:ext>
              </c:extLst>
            </c:dLbl>
            <c:numFmt formatCode="#,##0" sourceLinked="0"/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New!$E$3</c:f>
              <c:numCache>
                <c:formatCode>General</c:formatCode>
                <c:ptCount val="1"/>
                <c:pt idx="0">
                  <c:v>12009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New!$F$3</c15:f>
                <c15:dlblRangeCache>
                  <c:ptCount val="1"/>
                  <c:pt idx="0">
                    <c:v>15.0%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New!$C$4</c:f>
              <c:strCache>
                <c:ptCount val="1"/>
                <c:pt idx="0">
                  <c:v>MS04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2522010594830996E-2"/>
                  <c:y val="0.35943320268358381"/>
                </c:manualLayout>
              </c:layout>
              <c:tx>
                <c:rich>
                  <a:bodyPr/>
                  <a:lstStyle/>
                  <a:p>
                    <a:fld id="{CE9E4F6D-8ED8-4A52-A6B8-ACD6C0602E3A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A46C339-01AE-44EF-ABE2-674990FC12A2}" type="SERIESNAME">
                      <a:rPr lang="en-US" baseline="0"/>
                      <a:pPr/>
                      <a:t>[SERIES NAME]</a:t>
                    </a:fld>
                    <a:r>
                      <a:rPr lang="en-US" baseline="0"/>
                      <a:t>, </a:t>
                    </a:r>
                    <a:fld id="{34405C97-A9D4-4D25-B9D1-DCAF8611705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88343916012135"/>
                      <c:h val="8.3926237035304496E-2"/>
                    </c:manualLayout>
                  </c15:layout>
                  <c15:dlblFieldTable/>
                  <c15:showDataLabelsRange val="1"/>
                </c:ext>
              </c:extLst>
            </c:dLbl>
            <c:numFmt formatCode="#,##0" sourceLinked="0"/>
            <c:spPr>
              <a:solidFill>
                <a:srgbClr val="F79646">
                  <a:lumMod val="60000"/>
                  <a:lumOff val="4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New!$F$4</c15:f>
                <c15:dlblRangeCache>
                  <c:ptCount val="1"/>
                  <c:pt idx="0">
                    <c:v>0.0%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New!$C$5</c:f>
              <c:strCache>
                <c:ptCount val="1"/>
                <c:pt idx="0">
                  <c:v>SKO01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.13917565276273747"/>
                  <c:y val="-0.32969702379226651"/>
                </c:manualLayout>
              </c:layout>
              <c:tx>
                <c:rich>
                  <a:bodyPr/>
                  <a:lstStyle/>
                  <a:p>
                    <a:fld id="{152D566E-51A8-4CB6-8F74-D6F4802AD7FF}" type="CELLRANGE">
                      <a:rPr lang="en-US" baseline="0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11E070F9-B42F-48F4-977F-EEFBBEAA54CC}" type="SERIESNAME">
                      <a:rPr lang="en-US" baseline="0"/>
                      <a:pPr/>
                      <a:t>[SERIES NAME]</a:t>
                    </a:fld>
                    <a:r>
                      <a:rPr lang="en-US" baseline="0"/>
                      <a:t>, </a:t>
                    </a:r>
                    <a:fld id="{DD64CB43-7D3A-44D6-A436-D86CBA9FF60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numFmt formatCode="#,##0" sourceLinked="0"/>
            <c:spPr>
              <a:solidFill>
                <a:srgbClr val="FFFF00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New!$E$5</c:f>
              <c:numCache>
                <c:formatCode>General</c:formatCode>
                <c:ptCount val="1"/>
                <c:pt idx="0">
                  <c:v>5008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New!$F$5</c15:f>
                <c15:dlblRangeCache>
                  <c:ptCount val="1"/>
                  <c:pt idx="0">
                    <c:v>6.3%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New!$C$6</c:f>
              <c:strCache>
                <c:ptCount val="1"/>
                <c:pt idx="0">
                  <c:v>HSD03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9.4789736305835037E-2"/>
                  <c:y val="0.36346271756860965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>
                        <a:solidFill>
                          <a:schemeClr val="bg1"/>
                        </a:solidFill>
                      </a:defRPr>
                    </a:pPr>
                    <a:fld id="{DC8CE73C-9F1A-4D90-8D14-D890B0612F1D}" type="CELLRANGE">
                      <a:rPr lang="en-US" baseline="0"/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54496BBA-5D0E-4EBF-BC9A-182FC167A8A0}" type="SERIESNAME">
                      <a:rPr lang="en-US" baseline="0"/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, </a:t>
                    </a:r>
                    <a:fld id="{C6C38855-315E-4194-B1C5-8B47B79D889E}" type="VALUE">
                      <a:rPr lang="en-US" baseline="0"/>
                      <a:pPr>
                        <a:defRPr sz="1400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#,##0" sourceLinked="0"/>
              <c:spPr>
                <a:solidFill>
                  <a:srgbClr val="1F497D">
                    <a:lumMod val="60000"/>
                    <a:lumOff val="40000"/>
                  </a:srgbClr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023960832892201"/>
                      <c:h val="0.10047465957647114"/>
                    </c:manualLayout>
                  </c15:layout>
                  <c15:dlblFieldTable/>
                  <c15:showDataLabelsRange val="1"/>
                </c:ext>
              </c:extLst>
            </c:dLbl>
            <c:numFmt formatCode="#,##0" sourceLinked="0"/>
            <c:spPr>
              <a:solidFill>
                <a:srgbClr val="1F497D">
                  <a:lumMod val="60000"/>
                  <a:lumOff val="40000"/>
                </a:srgbClr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New!$E$6</c:f>
              <c:numCache>
                <c:formatCode>General</c:formatCode>
                <c:ptCount val="1"/>
                <c:pt idx="0">
                  <c:v>45358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New!$F$6</c15:f>
                <c15:dlblRangeCache>
                  <c:ptCount val="1"/>
                  <c:pt idx="0">
                    <c:v>56.8%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New!$C$7</c:f>
              <c:strCache>
                <c:ptCount val="1"/>
                <c:pt idx="0">
                  <c:v>WG HSD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2.2499941411261326E-2"/>
                  <c:y val="-0.31420270594495958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>
                        <a:solidFill>
                          <a:schemeClr val="tx1"/>
                        </a:solidFill>
                      </a:defRPr>
                    </a:pPr>
                    <a:fld id="{C166DBA1-FCBA-442E-998D-23C8590A105A}" type="CELLRANGE">
                      <a:rPr lang="en-US" baseline="0"/>
                      <a:pPr>
                        <a:defRPr sz="1400"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BE890B3E-A60B-431F-AA7D-6CD06CAF1D29}" type="SERIESNAME">
                      <a:rPr lang="en-US" baseline="0"/>
                      <a:pPr>
                        <a:defRPr sz="1400">
                          <a:solidFill>
                            <a:schemeClr val="tx1"/>
                          </a:solidFill>
                        </a:defRPr>
                      </a:pPr>
                      <a:t>[SERIES NAME]</a:t>
                    </a:fld>
                    <a:r>
                      <a:rPr lang="en-US" baseline="0"/>
                      <a:t>, </a:t>
                    </a:r>
                    <a:fld id="{66319EA0-143E-4C52-A86A-58BA84C12C8A}" type="VALUE">
                      <a:rPr lang="en-US" baseline="0"/>
                      <a:pPr>
                        <a:defRPr sz="1400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#,##0" sourceLinked="0"/>
              <c:spPr>
                <a:gradFill flip="none" rotWithShape="1">
                  <a:gsLst>
                    <a:gs pos="0">
                      <a:srgbClr val="4F81BD">
                        <a:lumMod val="60000"/>
                        <a:lumOff val="40000"/>
                        <a:tint val="66000"/>
                        <a:satMod val="160000"/>
                      </a:srgbClr>
                    </a:gs>
                    <a:gs pos="50000">
                      <a:srgbClr val="4F81BD">
                        <a:lumMod val="60000"/>
                        <a:lumOff val="40000"/>
                        <a:tint val="44500"/>
                        <a:satMod val="160000"/>
                      </a:srgbClr>
                    </a:gs>
                    <a:gs pos="100000">
                      <a:srgbClr val="4F81BD">
                        <a:lumMod val="60000"/>
                        <a:lumOff val="40000"/>
                        <a:tint val="23500"/>
                        <a:satMod val="160000"/>
                      </a:srgbClr>
                    </a:gs>
                  </a:gsLst>
                  <a:lin ang="18900000" scaled="1"/>
                  <a:tileRect/>
                </a:gra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separator>, 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14838411496471"/>
                      <c:h val="0.1046117652117628"/>
                    </c:manualLayout>
                  </c15:layout>
                  <c15:dlblFieldTable/>
                  <c15:showDataLabelsRange val="1"/>
                </c:ext>
              </c:extLst>
            </c:dLbl>
            <c:numFmt formatCode="#,##0" sourceLinked="0"/>
            <c:spPr>
              <a:gradFill flip="none" rotWithShape="1">
                <a:gsLst>
                  <a:gs pos="0">
                    <a:srgbClr val="4F81BD">
                      <a:lumMod val="60000"/>
                      <a:lumOff val="40000"/>
                      <a:tint val="66000"/>
                      <a:satMod val="160000"/>
                    </a:srgbClr>
                  </a:gs>
                  <a:gs pos="50000">
                    <a:srgbClr val="4F81BD">
                      <a:lumMod val="60000"/>
                      <a:lumOff val="40000"/>
                      <a:tint val="44500"/>
                      <a:satMod val="160000"/>
                    </a:srgbClr>
                  </a:gs>
                  <a:gs pos="100000">
                    <a:srgbClr val="4F81BD">
                      <a:lumMod val="60000"/>
                      <a:lumOff val="40000"/>
                      <a:tint val="23500"/>
                      <a:satMod val="160000"/>
                    </a:srgbClr>
                  </a:gs>
                </a:gsLst>
                <a:lin ang="18900000" scaled="1"/>
                <a:tileRect/>
              </a:gra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,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New!$E$7</c:f>
              <c:numCache>
                <c:formatCode>General</c:formatCode>
                <c:ptCount val="1"/>
                <c:pt idx="0">
                  <c:v>6154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New!$F$7</c15:f>
                <c15:dlblRangeCache>
                  <c:ptCount val="1"/>
                  <c:pt idx="0">
                    <c:v>7.7%</c:v>
                  </c:pt>
                </c15:dlblRangeCache>
              </c15:datalabelsRange>
            </c:ext>
          </c:extLst>
        </c:ser>
        <c:ser>
          <c:idx val="5"/>
          <c:order val="5"/>
          <c:tx>
            <c:strRef>
              <c:f>New!$C$8</c:f>
              <c:strCache>
                <c:ptCount val="1"/>
                <c:pt idx="0">
                  <c:v>HSD04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9.5467838043103333E-3"/>
                  <c:y val="0.37837295029319384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400"/>
                    </a:pPr>
                    <a:fld id="{D59325AA-931D-4383-8744-38B3DF1EE9E0}" type="CELLRANGE">
                      <a:rPr lang="en-US" baseline="0"/>
                      <a:pPr>
                        <a:defRPr sz="1400"/>
                      </a:pPr>
                      <a:t>[CELLRANGE]</a:t>
                    </a:fld>
                    <a:r>
                      <a:rPr lang="en-US" baseline="0"/>
                      <a:t>, </a:t>
                    </a:r>
                    <a:fld id="{F18B8486-A3FD-41B7-9517-B921E557A18A}" type="SERIESNAME">
                      <a:rPr lang="en-US" baseline="0"/>
                      <a:pPr>
                        <a:defRPr sz="1400"/>
                      </a:pPr>
                      <a:t>[SERIES NAME]</a:t>
                    </a:fld>
                    <a:r>
                      <a:rPr lang="en-US" baseline="0"/>
                      <a:t>, </a:t>
                    </a:r>
                    <a:fld id="{A386EAA0-480D-428F-9A2E-2B2C39587D65}" type="VALUE">
                      <a:rPr lang="en-US" baseline="0"/>
                      <a:pPr>
                        <a:defRPr sz="1400"/>
                      </a:pPr>
                      <a:t>[VALUE]</a:t>
                    </a:fld>
                    <a:endParaRPr lang="en-US" baseline="0"/>
                  </a:p>
                </c:rich>
              </c:tx>
              <c:numFmt formatCode="#,##0" sourceLinked="0"/>
              <c:spPr>
                <a:solidFill>
                  <a:srgbClr val="00B0F0"/>
                </a:solidFill>
                <a:ln>
                  <a:solidFill>
                    <a:sysClr val="windowText" lastClr="000000">
                      <a:lumMod val="65000"/>
                      <a:lumOff val="35000"/>
                    </a:sysClr>
                  </a:solidFill>
                </a:ln>
                <a:effectLst/>
              </c:sp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068429580624965"/>
                      <c:h val="9.6337553941179474E-2"/>
                    </c:manualLayout>
                  </c15:layout>
                  <c15:dlblFieldTable/>
                  <c15:showDataLabelsRange val="1"/>
                </c:ext>
              </c:extLst>
            </c:dLbl>
            <c:numFmt formatCode="#,##0" sourceLinked="0"/>
            <c:spPr>
              <a:solidFill>
                <a:srgbClr val="00B0F0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New!$E$8</c:f>
              <c:numCache>
                <c:formatCode>General</c:formatCode>
                <c:ptCount val="1"/>
                <c:pt idx="0">
                  <c:v>11271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New!$F$8</c15:f>
                <c15:dlblRangeCache>
                  <c:ptCount val="1"/>
                  <c:pt idx="0">
                    <c:v>14.1%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gapDepth val="80"/>
        <c:shape val="cylinder"/>
        <c:axId val="307714752"/>
        <c:axId val="307717104"/>
        <c:axId val="0"/>
      </c:bar3DChart>
      <c:catAx>
        <c:axId val="307714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07717104"/>
        <c:crosses val="autoZero"/>
        <c:auto val="1"/>
        <c:lblAlgn val="ctr"/>
        <c:lblOffset val="100"/>
        <c:noMultiLvlLbl val="0"/>
      </c:catAx>
      <c:valAx>
        <c:axId val="307717104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307714752"/>
        <c:crosses val="autoZero"/>
        <c:crossBetween val="between"/>
      </c:valAx>
      <c:spPr>
        <a:ln w="25400">
          <a:noFill/>
        </a:ln>
      </c:spPr>
    </c:plotArea>
    <c:plotVisOnly val="1"/>
    <c:dispBlanksAs val="gap"/>
    <c:showDLblsOverMax val="0"/>
  </c:chart>
  <c:spPr>
    <a:noFill/>
    <a:ln>
      <a:noFill/>
    </a:ln>
    <a:scene3d>
      <a:camera prst="orthographicFront"/>
      <a:lightRig rig="threePt" dir="t"/>
    </a:scene3d>
    <a:sp3d prstMaterial="matte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dashboardtemplates.com/" TargetMode="Externa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156882</xdr:colOff>
      <xdr:row>17</xdr:row>
      <xdr:rowOff>112060</xdr:rowOff>
    </xdr:from>
    <xdr:to>
      <xdr:col>14</xdr:col>
      <xdr:colOff>190501</xdr:colOff>
      <xdr:row>33</xdr:row>
      <xdr:rowOff>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9</xdr:row>
          <xdr:rowOff>96371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5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63353" y="212912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100852</xdr:colOff>
      <xdr:row>28</xdr:row>
      <xdr:rowOff>145677</xdr:rowOff>
    </xdr:from>
    <xdr:to>
      <xdr:col>40</xdr:col>
      <xdr:colOff>134468</xdr:colOff>
      <xdr:row>41</xdr:row>
      <xdr:rowOff>145677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156882</xdr:colOff>
      <xdr:row>17</xdr:row>
      <xdr:rowOff>112059</xdr:rowOff>
    </xdr:from>
    <xdr:to>
      <xdr:col>14</xdr:col>
      <xdr:colOff>190501</xdr:colOff>
      <xdr:row>36</xdr:row>
      <xdr:rowOff>56028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212912</xdr:colOff>
          <xdr:row>1</xdr:row>
          <xdr:rowOff>56030</xdr:rowOff>
        </xdr:from>
        <xdr:to>
          <xdr:col>10</xdr:col>
          <xdr:colOff>564216</xdr:colOff>
          <xdr:row>8</xdr:row>
          <xdr:rowOff>51548</xdr:rowOff>
        </xdr:to>
        <xdr:pic>
          <xdr:nvPicPr>
            <xdr:cNvPr id="4" name="Picture 15">
              <a:hlinkClick xmlns:r="http://schemas.openxmlformats.org/officeDocument/2006/relationships" r:id="rId3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3021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4880162" y="246530"/>
              <a:ext cx="2789704" cy="133574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xceldashboardtemplates.com/Users/surajitb/Desktop/Samp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One Page"/>
      <sheetName val="NSPL"/>
      <sheetName val="NRMT Rake &amp; Tank Service"/>
      <sheetName val="MS Production"/>
      <sheetName val=" Tank Service"/>
      <sheetName val="SMT STOCK"/>
      <sheetName val="SMT Rake"/>
      <sheetName val="OT Details"/>
      <sheetName val="Data Input"/>
      <sheetName val="For RSS Report"/>
      <sheetName val="Display"/>
      <sheetName val="MS&amp; NAP"/>
      <sheetName val="HSD03-04"/>
      <sheetName val="ATF&amp;SKO"/>
      <sheetName val="Ext-Stock"/>
      <sheetName val="LPG Stock"/>
      <sheetName val="STOCK SUMMARY (MT)"/>
      <sheetName val="Stock-KL"/>
      <sheetName val="Stock-MT"/>
      <sheetName val="Data"/>
    </sheetNames>
    <sheetDataSet>
      <sheetData sheetId="0"/>
      <sheetData sheetId="1"/>
      <sheetData sheetId="2"/>
      <sheetData sheetId="3"/>
      <sheetData sheetId="4">
        <row r="3">
          <cell r="AM3" t="str">
            <v>Blending</v>
          </cell>
          <cell r="AO3" t="str">
            <v>NRMT</v>
          </cell>
          <cell r="AP3" t="str">
            <v>MktBlend</v>
          </cell>
        </row>
        <row r="4">
          <cell r="AO4" t="str">
            <v>OMS</v>
          </cell>
          <cell r="AP4" t="str">
            <v>OMSBlend</v>
          </cell>
        </row>
      </sheetData>
      <sheetData sheetId="5"/>
      <sheetData sheetId="6"/>
      <sheetData sheetId="7"/>
      <sheetData sheetId="8"/>
      <sheetData sheetId="9">
        <row r="99">
          <cell r="AB99" t="str">
            <v>004A</v>
          </cell>
        </row>
        <row r="100">
          <cell r="AB100" t="str">
            <v>004B</v>
          </cell>
        </row>
        <row r="101">
          <cell r="AB101" t="str">
            <v>004C</v>
          </cell>
        </row>
        <row r="102">
          <cell r="AB102" t="str">
            <v>005A</v>
          </cell>
        </row>
        <row r="103">
          <cell r="AB103" t="str">
            <v>005B</v>
          </cell>
        </row>
        <row r="104">
          <cell r="AB104" t="str">
            <v>005C</v>
          </cell>
        </row>
        <row r="105">
          <cell r="AB105" t="str">
            <v>008A</v>
          </cell>
        </row>
        <row r="106">
          <cell r="AB106" t="str">
            <v>008B</v>
          </cell>
        </row>
        <row r="107">
          <cell r="AB107" t="str">
            <v>008C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0">
          <cell r="O30" t="str">
            <v>MS03</v>
          </cell>
        </row>
        <row r="31">
          <cell r="O31" t="str">
            <v>MS04</v>
          </cell>
        </row>
        <row r="32">
          <cell r="O32" t="str">
            <v>HSD03</v>
          </cell>
        </row>
        <row r="33">
          <cell r="O33" t="str">
            <v>HSD04</v>
          </cell>
        </row>
        <row r="34">
          <cell r="O34" t="str">
            <v>W/G HSD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topLeftCell="A5" zoomScale="85" zoomScaleNormal="85" workbookViewId="0">
      <selection activeCell="M1" sqref="M1"/>
    </sheetView>
  </sheetViews>
  <sheetFormatPr defaultRowHeight="12.75" x14ac:dyDescent="0.2"/>
  <cols>
    <col min="1" max="2" width="9.140625" style="4"/>
    <col min="3" max="3" width="18.140625" style="4" customWidth="1"/>
    <col min="4" max="4" width="15.28515625" style="4" bestFit="1" customWidth="1"/>
    <col min="5" max="12" width="9.140625" style="4"/>
    <col min="13" max="13" width="15" style="4" customWidth="1"/>
    <col min="14" max="16384" width="9.140625" style="4"/>
  </cols>
  <sheetData>
    <row r="1" spans="2:19" ht="15" x14ac:dyDescent="0.25">
      <c r="M1" s="28" t="s">
        <v>20</v>
      </c>
    </row>
    <row r="2" spans="2:19" x14ac:dyDescent="0.2">
      <c r="B2" s="27" t="s">
        <v>16</v>
      </c>
      <c r="C2" s="27" t="s">
        <v>15</v>
      </c>
      <c r="D2" s="27" t="s">
        <v>14</v>
      </c>
      <c r="M2" s="32" t="s">
        <v>17</v>
      </c>
      <c r="N2" s="32"/>
      <c r="O2" s="32"/>
      <c r="P2" s="32"/>
      <c r="Q2" s="32"/>
      <c r="R2" s="32"/>
      <c r="S2" s="32"/>
    </row>
    <row r="3" spans="2:19" x14ac:dyDescent="0.2">
      <c r="B3" s="21">
        <v>1</v>
      </c>
      <c r="C3" s="20" t="s">
        <v>7</v>
      </c>
      <c r="D3" s="26"/>
      <c r="M3" s="32"/>
      <c r="N3" s="32"/>
      <c r="O3" s="32"/>
      <c r="P3" s="32"/>
      <c r="Q3" s="32"/>
      <c r="R3" s="32"/>
      <c r="S3" s="32"/>
    </row>
    <row r="4" spans="2:19" x14ac:dyDescent="0.2">
      <c r="B4" s="21">
        <v>2</v>
      </c>
      <c r="C4" s="20" t="s">
        <v>13</v>
      </c>
      <c r="D4" s="25"/>
      <c r="M4" s="32"/>
      <c r="N4" s="32"/>
      <c r="O4" s="32"/>
      <c r="P4" s="32"/>
      <c r="Q4" s="32"/>
      <c r="R4" s="32"/>
      <c r="S4" s="32"/>
    </row>
    <row r="5" spans="2:19" x14ac:dyDescent="0.2">
      <c r="B5" s="21">
        <v>3</v>
      </c>
      <c r="C5" s="20" t="s">
        <v>6</v>
      </c>
      <c r="D5" s="24"/>
    </row>
    <row r="6" spans="2:19" x14ac:dyDescent="0.2">
      <c r="B6" s="21">
        <v>4</v>
      </c>
      <c r="C6" s="20" t="s">
        <v>4</v>
      </c>
      <c r="D6" s="23"/>
    </row>
    <row r="7" spans="2:19" x14ac:dyDescent="0.2">
      <c r="B7" s="21">
        <v>5</v>
      </c>
      <c r="C7" s="20" t="s">
        <v>5</v>
      </c>
      <c r="D7" s="22"/>
    </row>
    <row r="8" spans="2:19" x14ac:dyDescent="0.2">
      <c r="B8" s="21">
        <v>6</v>
      </c>
      <c r="C8" s="20" t="s">
        <v>8</v>
      </c>
      <c r="D8" s="19"/>
    </row>
    <row r="9" spans="2:19" x14ac:dyDescent="0.2">
      <c r="B9" s="18"/>
      <c r="C9" s="9"/>
      <c r="D9" s="18"/>
    </row>
    <row r="10" spans="2:19" x14ac:dyDescent="0.2">
      <c r="C10" s="17" t="s">
        <v>12</v>
      </c>
    </row>
    <row r="11" spans="2:19" x14ac:dyDescent="0.2">
      <c r="C11" s="16"/>
    </row>
    <row r="12" spans="2:19" ht="15.75" x14ac:dyDescent="0.2">
      <c r="C12" s="15" t="s">
        <v>11</v>
      </c>
      <c r="S12" s="9" t="s">
        <v>10</v>
      </c>
    </row>
    <row r="13" spans="2:19" ht="15.75" customHeight="1" x14ac:dyDescent="0.2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13"/>
      <c r="O13" s="13"/>
      <c r="P13" s="13"/>
      <c r="Q13" s="13"/>
      <c r="R13" s="13"/>
      <c r="S13" s="9"/>
    </row>
    <row r="14" spans="2:19" ht="15.75" customHeight="1" thickBot="1" x14ac:dyDescent="0.25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5" thickTop="1" x14ac:dyDescent="0.2">
      <c r="C15" s="8"/>
      <c r="D15" s="8"/>
    </row>
    <row r="16" spans="2:19" x14ac:dyDescent="0.2">
      <c r="C16" s="8" t="s">
        <v>18</v>
      </c>
      <c r="D16" s="8"/>
    </row>
    <row r="17" spans="3:4" x14ac:dyDescent="0.2">
      <c r="C17" s="8" t="s">
        <v>19</v>
      </c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ht="18" x14ac:dyDescent="0.25">
      <c r="C26" s="7" t="str">
        <f>IF(S14&lt;&gt;79800,"CALCULATION ERROR","")</f>
        <v/>
      </c>
    </row>
    <row r="30" spans="3:4" x14ac:dyDescent="0.2">
      <c r="C30" s="6"/>
    </row>
    <row r="136" s="5" customFormat="1" ht="12.75" customHeight="1" x14ac:dyDescent="0.2"/>
  </sheetData>
  <mergeCells count="1">
    <mergeCell ref="M2:S4"/>
  </mergeCells>
  <dataValidations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B1:S136"/>
  <sheetViews>
    <sheetView showGridLines="0" tabSelected="1" zoomScale="71" zoomScaleNormal="71" workbookViewId="0">
      <selection activeCell="T26" sqref="T26"/>
    </sheetView>
  </sheetViews>
  <sheetFormatPr defaultRowHeight="12.75" x14ac:dyDescent="0.2"/>
  <cols>
    <col min="1" max="2" width="9.140625" style="4"/>
    <col min="3" max="3" width="18.140625" style="4" customWidth="1"/>
    <col min="4" max="4" width="15.28515625" style="4" customWidth="1"/>
    <col min="5" max="12" width="9.140625" style="4"/>
    <col min="13" max="13" width="15" style="4" customWidth="1"/>
    <col min="14" max="16384" width="9.140625" style="4"/>
  </cols>
  <sheetData>
    <row r="1" spans="2:19" ht="15" x14ac:dyDescent="0.25">
      <c r="M1" s="28" t="s">
        <v>20</v>
      </c>
    </row>
    <row r="2" spans="2:19" x14ac:dyDescent="0.2">
      <c r="B2" s="27" t="s">
        <v>16</v>
      </c>
      <c r="C2" s="27" t="s">
        <v>15</v>
      </c>
      <c r="D2" s="27" t="s">
        <v>14</v>
      </c>
      <c r="M2" s="32" t="s">
        <v>17</v>
      </c>
      <c r="N2" s="32"/>
      <c r="O2" s="32"/>
      <c r="P2" s="32"/>
      <c r="Q2" s="32"/>
      <c r="R2" s="32"/>
      <c r="S2" s="32"/>
    </row>
    <row r="3" spans="2:19" ht="15" x14ac:dyDescent="0.25">
      <c r="B3" s="21">
        <v>1</v>
      </c>
      <c r="C3" s="20" t="s">
        <v>7</v>
      </c>
      <c r="D3" s="26"/>
      <c r="E3" s="29">
        <f>SUMIF($D$13:$R$13,C3,$D$14:$R$14)</f>
        <v>12009</v>
      </c>
      <c r="F3" s="30">
        <f>+E3/$E$9</f>
        <v>0.15048872180451128</v>
      </c>
      <c r="M3" s="32"/>
      <c r="N3" s="32"/>
      <c r="O3" s="32"/>
      <c r="P3" s="32"/>
      <c r="Q3" s="32"/>
      <c r="R3" s="32"/>
      <c r="S3" s="32"/>
    </row>
    <row r="4" spans="2:19" ht="15" x14ac:dyDescent="0.25">
      <c r="B4" s="21">
        <v>2</v>
      </c>
      <c r="C4" s="20" t="s">
        <v>13</v>
      </c>
      <c r="D4" s="25"/>
      <c r="E4" s="29">
        <f t="shared" ref="E4:E8" si="0">SUMIF($D$13:$R$13,C4,$D$14:$R$14)</f>
        <v>0</v>
      </c>
      <c r="F4" s="30">
        <f t="shared" ref="F4:F8" si="1">+E4/$E$9</f>
        <v>0</v>
      </c>
      <c r="M4" s="32"/>
      <c r="N4" s="32"/>
      <c r="O4" s="32"/>
      <c r="P4" s="32"/>
      <c r="Q4" s="32"/>
      <c r="R4" s="32"/>
      <c r="S4" s="32"/>
    </row>
    <row r="5" spans="2:19" ht="15" x14ac:dyDescent="0.25">
      <c r="B5" s="21">
        <v>3</v>
      </c>
      <c r="C5" s="20" t="s">
        <v>6</v>
      </c>
      <c r="D5" s="24"/>
      <c r="E5" s="29">
        <f t="shared" si="0"/>
        <v>5008</v>
      </c>
      <c r="F5" s="30">
        <f t="shared" si="1"/>
        <v>6.2756892230576442E-2</v>
      </c>
    </row>
    <row r="6" spans="2:19" ht="15" x14ac:dyDescent="0.25">
      <c r="B6" s="21">
        <v>4</v>
      </c>
      <c r="C6" s="20" t="s">
        <v>4</v>
      </c>
      <c r="D6" s="23"/>
      <c r="E6" s="29">
        <f t="shared" si="0"/>
        <v>45358</v>
      </c>
      <c r="F6" s="30">
        <f t="shared" si="1"/>
        <v>0.56839598997493734</v>
      </c>
    </row>
    <row r="7" spans="2:19" ht="15" x14ac:dyDescent="0.25">
      <c r="B7" s="21">
        <v>5</v>
      </c>
      <c r="C7" s="20" t="s">
        <v>5</v>
      </c>
      <c r="D7" s="22"/>
      <c r="E7" s="29">
        <f t="shared" si="0"/>
        <v>6154</v>
      </c>
      <c r="F7" s="30">
        <f t="shared" si="1"/>
        <v>7.7117794486215543E-2</v>
      </c>
    </row>
    <row r="8" spans="2:19" ht="15" x14ac:dyDescent="0.25">
      <c r="B8" s="21">
        <v>6</v>
      </c>
      <c r="C8" s="20" t="s">
        <v>8</v>
      </c>
      <c r="D8" s="19"/>
      <c r="E8" s="29">
        <f t="shared" si="0"/>
        <v>11271</v>
      </c>
      <c r="F8" s="30">
        <f t="shared" si="1"/>
        <v>0.14124060150375939</v>
      </c>
    </row>
    <row r="9" spans="2:19" x14ac:dyDescent="0.2">
      <c r="B9" s="18"/>
      <c r="C9" s="9"/>
      <c r="D9" s="18"/>
      <c r="E9" s="4">
        <f>SUM(E3:E8)</f>
        <v>79800</v>
      </c>
      <c r="F9" s="31">
        <f>SUM(F3:F8)</f>
        <v>1</v>
      </c>
    </row>
    <row r="10" spans="2:19" x14ac:dyDescent="0.2">
      <c r="C10" s="17" t="s">
        <v>12</v>
      </c>
    </row>
    <row r="11" spans="2:19" x14ac:dyDescent="0.2">
      <c r="C11" s="16"/>
    </row>
    <row r="12" spans="2:19" ht="15.75" x14ac:dyDescent="0.2">
      <c r="C12" s="15" t="s">
        <v>11</v>
      </c>
      <c r="S12" s="9" t="s">
        <v>10</v>
      </c>
    </row>
    <row r="13" spans="2:19" ht="15.75" customHeight="1" x14ac:dyDescent="0.2">
      <c r="C13" s="14" t="s">
        <v>9</v>
      </c>
      <c r="D13" s="13" t="s">
        <v>8</v>
      </c>
      <c r="E13" s="13" t="s">
        <v>4</v>
      </c>
      <c r="F13" s="13" t="s">
        <v>8</v>
      </c>
      <c r="G13" s="13" t="s">
        <v>4</v>
      </c>
      <c r="H13" s="13" t="s">
        <v>6</v>
      </c>
      <c r="I13" s="13" t="s">
        <v>7</v>
      </c>
      <c r="J13" s="13" t="s">
        <v>6</v>
      </c>
      <c r="K13" s="13" t="s">
        <v>4</v>
      </c>
      <c r="L13" s="13" t="s">
        <v>5</v>
      </c>
      <c r="M13" s="13" t="s">
        <v>4</v>
      </c>
      <c r="N13" s="20"/>
      <c r="O13" s="13"/>
      <c r="P13" s="13"/>
      <c r="Q13" s="13"/>
      <c r="R13" s="13"/>
      <c r="S13" s="9"/>
    </row>
    <row r="14" spans="2:19" ht="15.75" customHeight="1" thickBot="1" x14ac:dyDescent="0.25">
      <c r="C14" s="12" t="s">
        <v>3</v>
      </c>
      <c r="D14" s="11">
        <v>1179</v>
      </c>
      <c r="E14" s="11">
        <v>24708</v>
      </c>
      <c r="F14" s="11">
        <v>10092</v>
      </c>
      <c r="G14" s="11">
        <v>4046</v>
      </c>
      <c r="H14" s="11">
        <v>2794</v>
      </c>
      <c r="I14" s="11">
        <v>12009</v>
      </c>
      <c r="J14" s="11">
        <v>2214</v>
      </c>
      <c r="K14" s="11">
        <v>2192</v>
      </c>
      <c r="L14" s="11">
        <v>6154</v>
      </c>
      <c r="M14" s="10">
        <v>14412</v>
      </c>
      <c r="N14" s="10"/>
      <c r="O14" s="10"/>
      <c r="P14" s="10"/>
      <c r="Q14" s="10"/>
      <c r="R14" s="10"/>
      <c r="S14" s="9">
        <f>SUM(D14:R14)</f>
        <v>79800</v>
      </c>
    </row>
    <row r="15" spans="2:19" ht="13.5" thickTop="1" x14ac:dyDescent="0.2">
      <c r="C15" s="8"/>
      <c r="D15" s="8"/>
    </row>
    <row r="16" spans="2:19" x14ac:dyDescent="0.2">
      <c r="C16" s="8" t="s">
        <v>18</v>
      </c>
      <c r="D16" s="8"/>
    </row>
    <row r="17" spans="3:4" x14ac:dyDescent="0.2">
      <c r="C17" s="8" t="s">
        <v>19</v>
      </c>
      <c r="D17" s="8"/>
    </row>
    <row r="18" spans="3:4" x14ac:dyDescent="0.2">
      <c r="C18" s="8"/>
      <c r="D18" s="8"/>
    </row>
    <row r="19" spans="3:4" x14ac:dyDescent="0.2">
      <c r="C19" s="8"/>
      <c r="D19" s="8"/>
    </row>
    <row r="20" spans="3:4" x14ac:dyDescent="0.2">
      <c r="C20" s="8"/>
      <c r="D20" s="8"/>
    </row>
    <row r="21" spans="3:4" x14ac:dyDescent="0.2">
      <c r="C21" s="8"/>
      <c r="D21" s="8"/>
    </row>
    <row r="22" spans="3:4" x14ac:dyDescent="0.2">
      <c r="C22" s="8"/>
      <c r="D22" s="8"/>
    </row>
    <row r="23" spans="3:4" x14ac:dyDescent="0.2">
      <c r="C23" s="8"/>
      <c r="D23" s="8"/>
    </row>
    <row r="24" spans="3:4" x14ac:dyDescent="0.2">
      <c r="C24" s="8"/>
      <c r="D24" s="8"/>
    </row>
    <row r="25" spans="3:4" x14ac:dyDescent="0.2">
      <c r="C25" s="8"/>
      <c r="D25" s="8"/>
    </row>
    <row r="26" spans="3:4" ht="18" x14ac:dyDescent="0.25">
      <c r="C26" s="7" t="str">
        <f>IF(S14&lt;&gt;79800,"CALCULATION ERROR","")</f>
        <v/>
      </c>
    </row>
    <row r="30" spans="3:4" x14ac:dyDescent="0.2">
      <c r="C30" s="6"/>
    </row>
    <row r="43" spans="4:4" x14ac:dyDescent="0.2">
      <c r="D43" s="4" t="s">
        <v>21</v>
      </c>
    </row>
    <row r="136" s="5" customFormat="1" ht="12.75" customHeight="1" x14ac:dyDescent="0.2"/>
  </sheetData>
  <mergeCells count="1">
    <mergeCell ref="M2:S4"/>
  </mergeCells>
  <dataValidations disablePrompts="1" count="1">
    <dataValidation type="textLength" operator="lessThan" allowBlank="1" showInputMessage="1" showErrorMessage="1" sqref="C26">
      <formula1>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3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Original</vt:lpstr>
      <vt:lpstr>New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2015-02-18T04:34:14Z</dcterms:modified>
</cp:coreProperties>
</file>