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790" windowHeight="7260"/>
  </bookViews>
  <sheets>
    <sheet name="Original Chart" sheetId="23" r:id="rId1"/>
    <sheet name="Instructions and Let Me Try" sheetId="12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C4" i="12" l="1"/>
  <c r="C5" i="12"/>
  <c r="C6" i="12"/>
  <c r="C7" i="12"/>
  <c r="C8" i="12"/>
  <c r="C9" i="12"/>
  <c r="C10" i="12"/>
  <c r="C11" i="12"/>
  <c r="C12" i="12"/>
  <c r="C3" i="12"/>
  <c r="D3" i="12"/>
  <c r="E3" i="12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3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C12" i="23"/>
  <c r="C11" i="23"/>
  <c r="C10" i="23"/>
  <c r="C9" i="23"/>
  <c r="C8" i="23"/>
  <c r="C7" i="23"/>
  <c r="C6" i="23"/>
  <c r="C5" i="23"/>
  <c r="C4" i="23"/>
  <c r="C3" i="23"/>
  <c r="A14" i="8"/>
  <c r="B1" i="2"/>
</calcChain>
</file>

<file path=xl/sharedStrings.xml><?xml version="1.0" encoding="utf-8"?>
<sst xmlns="http://schemas.openxmlformats.org/spreadsheetml/2006/main" count="46" uniqueCount="24">
  <si>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</si>
  <si>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</si>
  <si>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</si>
  <si>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</si>
  <si>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</si>
  <si>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W</t>
  </si>
  <si>
    <t>O</t>
  </si>
  <si>
    <t>S</t>
  </si>
  <si>
    <t>Sleep State</t>
  </si>
  <si>
    <t>Start Time</t>
  </si>
  <si>
    <t>Step Chart Data</t>
  </si>
  <si>
    <t>Chart Y Axis Position</t>
  </si>
  <si>
    <t>Time</t>
  </si>
  <si>
    <t>The Breakdown</t>
  </si>
  <si>
    <t>1) Add Column of Data to Convert Text Values to Numbers</t>
  </si>
  <si>
    <t>2) Create Step Chart Horizontal Data</t>
  </si>
  <si>
    <t>3) Create Step Chart Vertical Data</t>
  </si>
  <si>
    <t>4) Create XY Scatter Line Chart from Chart Data</t>
  </si>
  <si>
    <t>5) Change Horizontal Axis Alignment to Vertical</t>
  </si>
  <si>
    <t>6) Change Number format of Vertical Axis to Custom Number Format</t>
  </si>
  <si>
    <t>7) Adjust Chart Plot Area</t>
  </si>
  <si>
    <t>8) Delete Chart Junk</t>
  </si>
  <si>
    <t>http://youtu.be/6bOq5UcFvfc</t>
  </si>
  <si>
    <t>http://exceldashboardtemplates.com/how-to-create-a-time-data-series-step-chart-in-excel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</si>
</sst>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medium">
        <color rgb="FFB2B2B2"/>
      </left>
      <right/>
      <top style="thin">
        <color theme="0"/>
      </top>
      <bottom style="medium">
        <color rgb="FFE5E5E5"/>
      </bottom>
      <diagonal/>
    </border>
    <border>
      <left style="medium">
        <color rgb="FFB2B2B2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rgb="FFB2B2B2"/>
      </left>
      <right/>
      <top style="thick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Alignment="1" applyProtection="1"/>
    <xf numFmtId="0" fontId="0" fillId="0" borderId="0" xfId="0" applyAlignment="1">
      <alignment horizontal="center" wrapText="1"/>
    </xf>
    <xf numFmtId="0" fontId="6" fillId="5" borderId="0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7" fillId="4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4" borderId="4" xfId="2" applyNumberFormat="1" applyFont="1" applyFill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164" fontId="7" fillId="4" borderId="2" xfId="2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2" borderId="0" xfId="1" applyFill="1" applyAlignment="1" applyProtection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6"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[$-F400]h:mm:ss\ AM/PM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2B2B2"/>
        </left>
        <right style="medium">
          <color rgb="FFB2B2B2"/>
        </right>
        <top style="thin">
          <color theme="0"/>
        </top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[$-F400]h:mm:ss\ AM/PM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2B2B2"/>
        </left>
        <right style="medium">
          <color rgb="FFB2B2B2"/>
        </right>
        <top style="thin">
          <color theme="0"/>
        </top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Series Step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451571602330197E-2"/>
          <c:y val="0.1032428670842032"/>
          <c:w val="0.93119070482043398"/>
          <c:h val="0.704138433635252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'Original Chart'!$E$2</c:f>
              <c:strCache>
                <c:ptCount val="1"/>
                <c:pt idx="0">
                  <c:v>Step Chart Data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'Original Chart'!$D$3:$D$21</c:f>
              <c:numCache>
                <c:formatCode>[$-F400]h:mm:ss\ AM/PM</c:formatCode>
                <c:ptCount val="19"/>
                <c:pt idx="0">
                  <c:v>0.34778935185185184</c:v>
                </c:pt>
                <c:pt idx="1">
                  <c:v>0.34797453703703707</c:v>
                </c:pt>
                <c:pt idx="2">
                  <c:v>0.34797453703703707</c:v>
                </c:pt>
                <c:pt idx="3">
                  <c:v>0.34820601851851851</c:v>
                </c:pt>
                <c:pt idx="4">
                  <c:v>0.34820601851851851</c:v>
                </c:pt>
                <c:pt idx="5">
                  <c:v>0.34855324074074073</c:v>
                </c:pt>
                <c:pt idx="6">
                  <c:v>0.34855324074074073</c:v>
                </c:pt>
                <c:pt idx="7">
                  <c:v>0.3498148148148148</c:v>
                </c:pt>
                <c:pt idx="8">
                  <c:v>0.3498148148148148</c:v>
                </c:pt>
                <c:pt idx="9">
                  <c:v>0.34997685185185184</c:v>
                </c:pt>
                <c:pt idx="10">
                  <c:v>0.34997685185185184</c:v>
                </c:pt>
                <c:pt idx="11">
                  <c:v>0.35052083333333334</c:v>
                </c:pt>
                <c:pt idx="12">
                  <c:v>0.35052083333333334</c:v>
                </c:pt>
                <c:pt idx="13">
                  <c:v>0.35291666666666671</c:v>
                </c:pt>
                <c:pt idx="14">
                  <c:v>0.35291666666666671</c:v>
                </c:pt>
                <c:pt idx="15">
                  <c:v>0.35387731481481483</c:v>
                </c:pt>
                <c:pt idx="16">
                  <c:v>0.35387731481481483</c:v>
                </c:pt>
                <c:pt idx="17">
                  <c:v>0.35453703703703704</c:v>
                </c:pt>
                <c:pt idx="18">
                  <c:v>0.35453703703703704</c:v>
                </c:pt>
              </c:numCache>
            </c:numRef>
          </c:xVal>
          <c:yVal>
            <c:numRef>
              <c:f>'Original Chart'!$E$3:$E$21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746232"/>
        <c:axId val="308748584"/>
      </c:scatterChart>
      <c:valAx>
        <c:axId val="308746232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748584"/>
        <c:crosses val="autoZero"/>
        <c:crossBetween val="midCat"/>
      </c:valAx>
      <c:valAx>
        <c:axId val="308748584"/>
        <c:scaling>
          <c:orientation val="minMax"/>
          <c:max val="2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&gt;1]&quot;W&quot;;[=1]&quot;O&quot;;&quot;S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7462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22</xdr:row>
          <xdr:rowOff>66675</xdr:rowOff>
        </xdr:from>
        <xdr:to>
          <xdr:col>3</xdr:col>
          <xdr:colOff>114300</xdr:colOff>
          <xdr:row>29</xdr:row>
          <xdr:rowOff>28575</xdr:rowOff>
        </xdr:to>
        <xdr:pic>
          <xdr:nvPicPr>
            <xdr:cNvPr id="4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68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33400" y="46386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</xdr:col>
      <xdr:colOff>9526</xdr:colOff>
      <xdr:row>0</xdr:row>
      <xdr:rowOff>0</xdr:rowOff>
    </xdr:from>
    <xdr:to>
      <xdr:col>10</xdr:col>
      <xdr:colOff>9526</xdr:colOff>
      <xdr:row>21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21</xdr:row>
          <xdr:rowOff>76200</xdr:rowOff>
        </xdr:from>
        <xdr:to>
          <xdr:col>5</xdr:col>
          <xdr:colOff>247650</xdr:colOff>
          <xdr:row>28</xdr:row>
          <xdr:rowOff>38100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0975" y="46767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6</xdr:col>
          <xdr:colOff>209550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2:C12" totalsRowShown="0">
  <tableColumns count="3">
    <tableColumn id="1" name="Sleep State" dataDxfId="5"/>
    <tableColumn id="2" name="Start Time" dataDxfId="4" dataCellStyle="Comma"/>
    <tableColumn id="3" name="Chart Y Axis Position" dataDxfId="3">
      <calculatedColumnFormula>IF('Original Chart'!$A$3:$A$12="w",2,IF('Original Chart'!$A$3:$A$12="o",1,0))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2:C12" totalsRowShown="0">
  <tableColumns count="3">
    <tableColumn id="1" name="Sleep State" dataDxfId="2"/>
    <tableColumn id="2" name="Start Time" dataDxfId="1" dataCellStyle="Comma"/>
    <tableColumn id="3" name="Chart Y Axis Position" dataDxfId="0">
      <calculatedColumnFormula>IF(Table22[[#This Row],[Sleep State]]="w",2,IF(Table22[[#This Row],[Sleep State]]="o",1,0))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dashboardtemplates.com/how-to-create-a-time-data-series-step-chart-in-excel" TargetMode="External"/><Relationship Id="rId1" Type="http://schemas.openxmlformats.org/officeDocument/2006/relationships/hyperlink" Target="http://youtu.be/6bOq5UcFvfc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4"/>
  <sheetViews>
    <sheetView tabSelected="1" zoomScale="80" zoomScaleNormal="80" workbookViewId="0">
      <selection activeCell="P22" sqref="P22"/>
    </sheetView>
  </sheetViews>
  <sheetFormatPr defaultRowHeight="15" x14ac:dyDescent="0.25"/>
  <cols>
    <col min="1" max="1" width="13.140625" customWidth="1"/>
    <col min="2" max="2" width="13.42578125" bestFit="1" customWidth="1"/>
    <col min="3" max="3" width="21.28515625" customWidth="1"/>
    <col min="4" max="4" width="10.5703125" bestFit="1" customWidth="1"/>
    <col min="5" max="5" width="14.7109375" bestFit="1" customWidth="1"/>
    <col min="6" max="10" width="9.42578125" customWidth="1"/>
  </cols>
  <sheetData>
    <row r="2" spans="1:9" ht="15.75" thickBot="1" x14ac:dyDescent="0.3">
      <c r="A2" s="8" t="s">
        <v>8</v>
      </c>
      <c r="B2" s="9" t="s">
        <v>9</v>
      </c>
      <c r="C2" s="7" t="s">
        <v>11</v>
      </c>
      <c r="D2" t="s">
        <v>12</v>
      </c>
      <c r="E2" t="s">
        <v>10</v>
      </c>
    </row>
    <row r="3" spans="1:9" ht="15.75" thickTop="1" x14ac:dyDescent="0.25">
      <c r="A3" s="11" t="s">
        <v>5</v>
      </c>
      <c r="B3" s="15">
        <v>0.34778935185185184</v>
      </c>
      <c r="C3" s="4">
        <f>IF('Original Chart'!$A$3:$A$12="w",2,IF('Original Chart'!$A$3:$A$12="o",1,0))</f>
        <v>2</v>
      </c>
      <c r="D3" s="10">
        <f>SMALL(Table2[Start Time],TRUNC(ROW()/2,0))</f>
        <v>0.34778935185185184</v>
      </c>
      <c r="E3" s="4">
        <f>IF(ISNUMBER(D2),IF(D3&lt;&gt;D2,E2,VLOOKUP(D3,Table2[[Start Time]:[Chart Y Axis Position]],2,FALSE)),VLOOKUP(D3,Table2[[Start Time]:[Chart Y Axis Position]],2,FALSE))</f>
        <v>2</v>
      </c>
      <c r="F3" s="4"/>
      <c r="G3" s="4"/>
      <c r="H3" s="4"/>
      <c r="I3" s="4"/>
    </row>
    <row r="4" spans="1:9" x14ac:dyDescent="0.25">
      <c r="A4" s="12" t="s">
        <v>6</v>
      </c>
      <c r="B4" s="16">
        <v>0.34797453703703707</v>
      </c>
      <c r="C4" s="4">
        <f>IF('Original Chart'!$A$3:$A$12="w",2,IF('Original Chart'!$A$3:$A$12="o",1,0))</f>
        <v>1</v>
      </c>
      <c r="D4" s="10">
        <f>SMALL(Table2[Start Time],TRUNC(ROW()/2,0))</f>
        <v>0.34797453703703707</v>
      </c>
      <c r="E4" s="4">
        <f>IF(ISNUMBER(D3),IF(D4&lt;&gt;D3,E3,VLOOKUP(D4,Table2[[Start Time]:[Chart Y Axis Position]],2,FALSE)),VLOOKUP(D4,Table2[[Start Time]:[Chart Y Axis Position]],2,FALSE))</f>
        <v>2</v>
      </c>
      <c r="F4" s="4"/>
      <c r="G4" s="4"/>
      <c r="H4" s="4"/>
      <c r="I4" s="4"/>
    </row>
    <row r="5" spans="1:9" x14ac:dyDescent="0.25">
      <c r="A5" s="13" t="s">
        <v>5</v>
      </c>
      <c r="B5" s="17">
        <v>0.34820601851851851</v>
      </c>
      <c r="C5" s="4">
        <f>IF('Original Chart'!$A$3:$A$12="w",2,IF('Original Chart'!$A$3:$A$12="o",1,0))</f>
        <v>2</v>
      </c>
      <c r="D5" s="10">
        <f>SMALL(Table2[Start Time],TRUNC(ROW()/2,0))</f>
        <v>0.34797453703703707</v>
      </c>
      <c r="E5" s="4">
        <f>IF(ISNUMBER(D4),IF(D5&lt;&gt;D4,E4,VLOOKUP(D5,Table2[[Start Time]:[Chart Y Axis Position]],2,FALSE)),VLOOKUP(D5,Table2[[Start Time]:[Chart Y Axis Position]],2,FALSE))</f>
        <v>1</v>
      </c>
      <c r="F5" s="4"/>
      <c r="G5" s="4"/>
      <c r="H5" s="4"/>
      <c r="I5" s="4"/>
    </row>
    <row r="6" spans="1:9" x14ac:dyDescent="0.25">
      <c r="A6" s="12" t="s">
        <v>7</v>
      </c>
      <c r="B6" s="16">
        <v>0.34855324074074073</v>
      </c>
      <c r="C6" s="4">
        <f>IF('Original Chart'!$A$3:$A$12="w",2,IF('Original Chart'!$A$3:$A$12="o",1,0))</f>
        <v>0</v>
      </c>
      <c r="D6" s="10">
        <f>SMALL(Table2[Start Time],TRUNC(ROW()/2,0))</f>
        <v>0.34820601851851851</v>
      </c>
      <c r="E6" s="4">
        <f>IF(ISNUMBER(D5),IF(D6&lt;&gt;D5,E5,VLOOKUP(D6,Table2[[Start Time]:[Chart Y Axis Position]],2,FALSE)),VLOOKUP(D6,Table2[[Start Time]:[Chart Y Axis Position]],2,FALSE))</f>
        <v>1</v>
      </c>
      <c r="F6" s="4"/>
      <c r="G6" s="4"/>
      <c r="H6" s="4"/>
      <c r="I6" s="4"/>
    </row>
    <row r="7" spans="1:9" x14ac:dyDescent="0.25">
      <c r="A7" s="13" t="s">
        <v>5</v>
      </c>
      <c r="B7" s="17">
        <v>0.3498148148148148</v>
      </c>
      <c r="C7" s="4">
        <f>IF('Original Chart'!$A$3:$A$12="w",2,IF('Original Chart'!$A$3:$A$12="o",1,0))</f>
        <v>2</v>
      </c>
      <c r="D7" s="10">
        <f>SMALL(Table2[Start Time],TRUNC(ROW()/2,0))</f>
        <v>0.34820601851851851</v>
      </c>
      <c r="E7" s="4">
        <f>IF(ISNUMBER(D6),IF(D7&lt;&gt;D6,E6,VLOOKUP(D7,Table2[[Start Time]:[Chart Y Axis Position]],2,FALSE)),VLOOKUP(D7,Table2[[Start Time]:[Chart Y Axis Position]],2,FALSE))</f>
        <v>2</v>
      </c>
      <c r="F7" s="4"/>
      <c r="G7" s="4"/>
      <c r="H7" s="4"/>
      <c r="I7" s="4"/>
    </row>
    <row r="8" spans="1:9" x14ac:dyDescent="0.25">
      <c r="A8" s="12" t="s">
        <v>6</v>
      </c>
      <c r="B8" s="16">
        <v>0.34997685185185184</v>
      </c>
      <c r="C8" s="4">
        <f>IF('Original Chart'!$A$3:$A$12="w",2,IF('Original Chart'!$A$3:$A$12="o",1,0))</f>
        <v>1</v>
      </c>
      <c r="D8" s="10">
        <f>SMALL(Table2[Start Time],TRUNC(ROW()/2,0))</f>
        <v>0.34855324074074073</v>
      </c>
      <c r="E8" s="4">
        <f>IF(ISNUMBER(D7),IF(D8&lt;&gt;D7,E7,VLOOKUP(D8,Table2[[Start Time]:[Chart Y Axis Position]],2,FALSE)),VLOOKUP(D8,Table2[[Start Time]:[Chart Y Axis Position]],2,FALSE))</f>
        <v>2</v>
      </c>
      <c r="F8" s="4"/>
      <c r="G8" s="4"/>
      <c r="H8" s="4"/>
      <c r="I8" s="4"/>
    </row>
    <row r="9" spans="1:9" x14ac:dyDescent="0.25">
      <c r="A9" s="13" t="s">
        <v>5</v>
      </c>
      <c r="B9" s="17">
        <v>0.35052083333333334</v>
      </c>
      <c r="C9" s="4">
        <f>IF('Original Chart'!$A$3:$A$12="w",2,IF('Original Chart'!$A$3:$A$12="o",1,0))</f>
        <v>2</v>
      </c>
      <c r="D9" s="10">
        <f>SMALL(Table2[Start Time],TRUNC(ROW()/2,0))</f>
        <v>0.34855324074074073</v>
      </c>
      <c r="E9" s="4">
        <f>IF(ISNUMBER(D8),IF(D9&lt;&gt;D8,E8,VLOOKUP(D9,Table2[[Start Time]:[Chart Y Axis Position]],2,FALSE)),VLOOKUP(D9,Table2[[Start Time]:[Chart Y Axis Position]],2,FALSE))</f>
        <v>0</v>
      </c>
      <c r="F9" s="4"/>
      <c r="G9" s="4"/>
      <c r="H9" s="4"/>
      <c r="I9" s="4"/>
    </row>
    <row r="10" spans="1:9" x14ac:dyDescent="0.25">
      <c r="A10" s="12" t="s">
        <v>7</v>
      </c>
      <c r="B10" s="16">
        <v>0.35291666666666671</v>
      </c>
      <c r="C10" s="4">
        <f>IF('Original Chart'!$A$3:$A$12="w",2,IF('Original Chart'!$A$3:$A$12="o",1,0))</f>
        <v>0</v>
      </c>
      <c r="D10" s="10">
        <f>SMALL(Table2[Start Time],TRUNC(ROW()/2,0))</f>
        <v>0.3498148148148148</v>
      </c>
      <c r="E10" s="4">
        <f>IF(ISNUMBER(D9),IF(D10&lt;&gt;D9,E9,VLOOKUP(D10,Table2[[Start Time]:[Chart Y Axis Position]],2,FALSE)),VLOOKUP(D10,Table2[[Start Time]:[Chart Y Axis Position]],2,FALSE))</f>
        <v>0</v>
      </c>
      <c r="G10" s="4"/>
      <c r="H10" s="4"/>
      <c r="I10" s="4"/>
    </row>
    <row r="11" spans="1:9" x14ac:dyDescent="0.25">
      <c r="A11" s="13" t="s">
        <v>5</v>
      </c>
      <c r="B11" s="17">
        <v>0.35387731481481483</v>
      </c>
      <c r="C11" s="4">
        <f>IF('Original Chart'!$A$3:$A$12="w",2,IF('Original Chart'!$A$3:$A$12="o",1,0))</f>
        <v>2</v>
      </c>
      <c r="D11" s="10">
        <f>SMALL(Table2[Start Time],TRUNC(ROW()/2,0))</f>
        <v>0.3498148148148148</v>
      </c>
      <c r="E11" s="4">
        <f>IF(ISNUMBER(D10),IF(D11&lt;&gt;D10,E10,VLOOKUP(D11,Table2[[Start Time]:[Chart Y Axis Position]],2,FALSE)),VLOOKUP(D11,Table2[[Start Time]:[Chart Y Axis Position]],2,FALSE))</f>
        <v>2</v>
      </c>
      <c r="G11" s="4"/>
      <c r="H11" s="4"/>
      <c r="I11" s="4"/>
    </row>
    <row r="12" spans="1:9" ht="15.75" thickBot="1" x14ac:dyDescent="0.3">
      <c r="A12" s="14" t="s">
        <v>7</v>
      </c>
      <c r="B12" s="18">
        <v>0.35453703703703704</v>
      </c>
      <c r="C12" s="4">
        <f>IF('Original Chart'!$A$3:$A$12="w",2,IF('Original Chart'!$A$3:$A$12="o",1,0))</f>
        <v>0</v>
      </c>
      <c r="D12" s="10">
        <f>SMALL(Table2[Start Time],TRUNC(ROW()/2,0))</f>
        <v>0.34997685185185184</v>
      </c>
      <c r="E12" s="4">
        <f>IF(ISNUMBER(D11),IF(D12&lt;&gt;D11,E11,VLOOKUP(D12,Table2[[Start Time]:[Chart Y Axis Position]],2,FALSE)),VLOOKUP(D12,Table2[[Start Time]:[Chart Y Axis Position]],2,FALSE))</f>
        <v>2</v>
      </c>
      <c r="G12" s="4"/>
      <c r="H12" s="4"/>
      <c r="I12" s="4"/>
    </row>
    <row r="13" spans="1:9" x14ac:dyDescent="0.25">
      <c r="D13" s="10">
        <f>SMALL(Table2[Start Time],TRUNC(ROW()/2,0))</f>
        <v>0.34997685185185184</v>
      </c>
      <c r="E13" s="4">
        <f>IF(ISNUMBER(D12),IF(D13&lt;&gt;D12,E12,VLOOKUP(D13,Table2[[Start Time]:[Chart Y Axis Position]],2,FALSE)),VLOOKUP(D13,Table2[[Start Time]:[Chart Y Axis Position]],2,FALSE))</f>
        <v>1</v>
      </c>
      <c r="G13" s="4"/>
      <c r="H13" s="4"/>
      <c r="I13" s="4"/>
    </row>
    <row r="14" spans="1:9" x14ac:dyDescent="0.25">
      <c r="A14" s="4"/>
      <c r="B14" s="4"/>
      <c r="D14" s="10">
        <f>SMALL(Table2[Start Time],TRUNC(ROW()/2,0))</f>
        <v>0.35052083333333334</v>
      </c>
      <c r="E14" s="4">
        <f>IF(ISNUMBER(D13),IF(D14&lt;&gt;D13,E13,VLOOKUP(D14,Table2[[Start Time]:[Chart Y Axis Position]],2,FALSE)),VLOOKUP(D14,Table2[[Start Time]:[Chart Y Axis Position]],2,FALSE))</f>
        <v>1</v>
      </c>
      <c r="F14" s="4"/>
      <c r="G14" s="4"/>
      <c r="H14" s="4"/>
      <c r="I14" s="4"/>
    </row>
    <row r="15" spans="1:9" x14ac:dyDescent="0.25">
      <c r="B15" s="4"/>
      <c r="D15" s="10">
        <f>SMALL(Table2[Start Time],TRUNC(ROW()/2,0))</f>
        <v>0.35052083333333334</v>
      </c>
      <c r="E15" s="4">
        <f>IF(ISNUMBER(D14),IF(D15&lt;&gt;D14,E14,VLOOKUP(D15,Table2[[Start Time]:[Chart Y Axis Position]],2,FALSE)),VLOOKUP(D15,Table2[[Start Time]:[Chart Y Axis Position]],2,FALSE))</f>
        <v>2</v>
      </c>
      <c r="G15" s="4"/>
      <c r="H15" s="4"/>
      <c r="I15" s="4"/>
    </row>
    <row r="16" spans="1:9" x14ac:dyDescent="0.25">
      <c r="B16" s="4"/>
      <c r="D16" s="10">
        <f>SMALL(Table2[Start Time],TRUNC(ROW()/2,0))</f>
        <v>0.35291666666666671</v>
      </c>
      <c r="E16" s="4">
        <f>IF(ISNUMBER(D15),IF(D16&lt;&gt;D15,E15,VLOOKUP(D16,Table2[[Start Time]:[Chart Y Axis Position]],2,FALSE)),VLOOKUP(D16,Table2[[Start Time]:[Chart Y Axis Position]],2,FALSE))</f>
        <v>2</v>
      </c>
      <c r="G16" s="4"/>
      <c r="H16" s="4"/>
      <c r="I16" s="4"/>
    </row>
    <row r="17" spans="2:9" x14ac:dyDescent="0.25">
      <c r="B17" s="4"/>
      <c r="D17" s="10">
        <f>SMALL(Table2[Start Time],TRUNC(ROW()/2,0))</f>
        <v>0.35291666666666671</v>
      </c>
      <c r="E17" s="4">
        <f>IF(ISNUMBER(D16),IF(D17&lt;&gt;D16,E16,VLOOKUP(D17,Table2[[Start Time]:[Chart Y Axis Position]],2,FALSE)),VLOOKUP(D17,Table2[[Start Time]:[Chart Y Axis Position]],2,FALSE))</f>
        <v>0</v>
      </c>
      <c r="G17" s="4"/>
      <c r="H17" s="4"/>
      <c r="I17" s="4"/>
    </row>
    <row r="18" spans="2:9" x14ac:dyDescent="0.25">
      <c r="D18" s="10">
        <f>SMALL(Table2[Start Time],TRUNC(ROW()/2,0))</f>
        <v>0.35387731481481483</v>
      </c>
      <c r="E18" s="4">
        <f>IF(ISNUMBER(D17),IF(D18&lt;&gt;D17,E17,VLOOKUP(D18,Table2[[Start Time]:[Chart Y Axis Position]],2,FALSE)),VLOOKUP(D18,Table2[[Start Time]:[Chart Y Axis Position]],2,FALSE))</f>
        <v>0</v>
      </c>
    </row>
    <row r="19" spans="2:9" x14ac:dyDescent="0.25">
      <c r="D19" s="10">
        <f>SMALL(Table2[Start Time],TRUNC(ROW()/2,0))</f>
        <v>0.35387731481481483</v>
      </c>
      <c r="E19" s="4">
        <f>IF(ISNUMBER(D18),IF(D19&lt;&gt;D18,E18,VLOOKUP(D19,Table2[[Start Time]:[Chart Y Axis Position]],2,FALSE)),VLOOKUP(D19,Table2[[Start Time]:[Chart Y Axis Position]],2,FALSE))</f>
        <v>2</v>
      </c>
    </row>
    <row r="20" spans="2:9" x14ac:dyDescent="0.25">
      <c r="D20" s="10">
        <f>SMALL(Table2[Start Time],TRUNC(ROW()/2,0))</f>
        <v>0.35453703703703704</v>
      </c>
      <c r="E20" s="4">
        <f>IF(ISNUMBER(D19),IF(D20&lt;&gt;D19,E19,VLOOKUP(D20,Table2[[Start Time]:[Chart Y Axis Position]],2,FALSE)),VLOOKUP(D20,Table2[[Start Time]:[Chart Y Axis Position]],2,FALSE))</f>
        <v>2</v>
      </c>
    </row>
    <row r="21" spans="2:9" x14ac:dyDescent="0.25">
      <c r="D21" s="10">
        <f>SMALL(Table2[Start Time],TRUNC(ROW()/2,0))</f>
        <v>0.35453703703703704</v>
      </c>
      <c r="E21" s="4">
        <f>IF(ISNUMBER(D20),IF(D21&lt;&gt;D20,E20,VLOOKUP(D21,Table2[[Start Time]:[Chart Y Axis Position]],2,FALSE)),VLOOKUP(D21,Table2[[Start Time]:[Chart Y Axis Position]],2,FALSE))</f>
        <v>0</v>
      </c>
    </row>
    <row r="22" spans="2:9" x14ac:dyDescent="0.25">
      <c r="D22" s="4"/>
      <c r="E22" s="4"/>
    </row>
    <row r="23" spans="2:9" x14ac:dyDescent="0.25">
      <c r="D23" s="4"/>
      <c r="E23" s="4"/>
    </row>
    <row r="24" spans="2:9" x14ac:dyDescent="0.25">
      <c r="D24" s="4"/>
      <c r="E24" s="4"/>
    </row>
    <row r="25" spans="2:9" x14ac:dyDescent="0.25">
      <c r="D25" s="4"/>
      <c r="E25" s="4"/>
    </row>
    <row r="26" spans="2:9" x14ac:dyDescent="0.25">
      <c r="D26" s="4"/>
      <c r="E26" s="4"/>
    </row>
    <row r="27" spans="2:9" x14ac:dyDescent="0.25">
      <c r="D27" s="4"/>
      <c r="E27" s="4"/>
    </row>
    <row r="28" spans="2:9" x14ac:dyDescent="0.25">
      <c r="D28" s="4"/>
      <c r="E28" s="4"/>
    </row>
    <row r="29" spans="2:9" x14ac:dyDescent="0.25">
      <c r="D29" s="4"/>
      <c r="E29" s="4"/>
    </row>
    <row r="30" spans="2:9" x14ac:dyDescent="0.25">
      <c r="D30" s="4"/>
      <c r="E30" s="4"/>
    </row>
    <row r="31" spans="2:9" x14ac:dyDescent="0.25">
      <c r="D31" s="4"/>
      <c r="E31" s="4"/>
    </row>
    <row r="32" spans="2:9" x14ac:dyDescent="0.25">
      <c r="D32" s="4"/>
      <c r="E32" s="4"/>
    </row>
    <row r="33" spans="4:5" x14ac:dyDescent="0.25">
      <c r="D33" s="4"/>
      <c r="E33" s="4"/>
    </row>
    <row r="34" spans="4:5" x14ac:dyDescent="0.25">
      <c r="D34" s="4"/>
      <c r="E34" s="4"/>
    </row>
  </sheetData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"/>
  <sheetViews>
    <sheetView workbookViewId="0"/>
  </sheetViews>
  <sheetFormatPr defaultRowHeight="15" x14ac:dyDescent="0.25"/>
  <cols>
    <col min="1" max="1" width="6" bestFit="1" customWidth="1"/>
    <col min="2" max="2" width="10" bestFit="1" customWidth="1"/>
    <col min="3" max="3" width="8.28515625" bestFit="1" customWidth="1"/>
    <col min="4" max="4" width="10.5703125" bestFit="1" customWidth="1"/>
    <col min="5" max="5" width="5.7109375" bestFit="1" customWidth="1"/>
    <col min="6" max="22" width="6.140625" customWidth="1"/>
  </cols>
  <sheetData>
    <row r="1" spans="1:17" ht="16.5" x14ac:dyDescent="0.25">
      <c r="Q1" s="20" t="s">
        <v>13</v>
      </c>
    </row>
    <row r="2" spans="1:17" ht="45.75" thickBot="1" x14ac:dyDescent="0.3">
      <c r="A2" s="19" t="s">
        <v>8</v>
      </c>
      <c r="B2" s="9" t="s">
        <v>9</v>
      </c>
      <c r="C2" s="7" t="s">
        <v>11</v>
      </c>
      <c r="D2" s="4" t="s">
        <v>12</v>
      </c>
      <c r="E2" s="7" t="s">
        <v>10</v>
      </c>
      <c r="P2" s="4"/>
      <c r="Q2" s="21" t="s">
        <v>14</v>
      </c>
    </row>
    <row r="3" spans="1:17" ht="17.25" thickTop="1" x14ac:dyDescent="0.25">
      <c r="A3" s="11" t="s">
        <v>5</v>
      </c>
      <c r="B3" s="15">
        <v>0.34778935185185184</v>
      </c>
      <c r="C3" s="4">
        <f>IF(Table22[[#This Row],[Sleep State]]="w",2,IF(Table22[[#This Row],[Sleep State]]="o",1,0))</f>
        <v>2</v>
      </c>
      <c r="D3" s="10">
        <f>SMALL(Table22[Start Time],TRUNC(ROW()/2,0))</f>
        <v>0.34778935185185184</v>
      </c>
      <c r="E3" s="4">
        <f>IF(ISNUMBER(D2),IF(D3&lt;&gt;D2,E2,VLOOKUP(D3,Table22[[Start Time]:[Chart Y Axis Position]],2,FALSE)),VLOOKUP(D3,Table22[[Start Time]:[Chart Y Axis Position]],2,FALSE))</f>
        <v>2</v>
      </c>
      <c r="Q3" s="21" t="s">
        <v>15</v>
      </c>
    </row>
    <row r="4" spans="1:17" ht="16.5" x14ac:dyDescent="0.25">
      <c r="A4" s="12" t="s">
        <v>6</v>
      </c>
      <c r="B4" s="16">
        <v>0.34797453703703707</v>
      </c>
      <c r="C4" s="4">
        <f>IF(Table22[[#This Row],[Sleep State]]="w",2,IF(Table22[[#This Row],[Sleep State]]="o",1,0))</f>
        <v>1</v>
      </c>
      <c r="D4" s="10"/>
      <c r="E4" s="4"/>
      <c r="Q4" s="21" t="s">
        <v>16</v>
      </c>
    </row>
    <row r="5" spans="1:17" ht="16.5" x14ac:dyDescent="0.25">
      <c r="A5" s="13" t="s">
        <v>5</v>
      </c>
      <c r="B5" s="17">
        <v>0.34820601851851851</v>
      </c>
      <c r="C5" s="4">
        <f>IF(Table22[[#This Row],[Sleep State]]="w",2,IF(Table22[[#This Row],[Sleep State]]="o",1,0))</f>
        <v>2</v>
      </c>
      <c r="D5" s="10"/>
      <c r="E5" s="4"/>
      <c r="Q5" s="21" t="s">
        <v>17</v>
      </c>
    </row>
    <row r="6" spans="1:17" ht="16.5" x14ac:dyDescent="0.25">
      <c r="A6" s="12" t="s">
        <v>7</v>
      </c>
      <c r="B6" s="16">
        <v>0.34855324074074073</v>
      </c>
      <c r="C6" s="4">
        <f>IF(Table22[[#This Row],[Sleep State]]="w",2,IF(Table22[[#This Row],[Sleep State]]="o",1,0))</f>
        <v>0</v>
      </c>
      <c r="D6" s="10"/>
      <c r="E6" s="4"/>
      <c r="Q6" s="21" t="s">
        <v>18</v>
      </c>
    </row>
    <row r="7" spans="1:17" ht="16.5" x14ac:dyDescent="0.25">
      <c r="A7" s="13" t="s">
        <v>5</v>
      </c>
      <c r="B7" s="17">
        <v>0.3498148148148148</v>
      </c>
      <c r="C7" s="4">
        <f>IF(Table22[[#This Row],[Sleep State]]="w",2,IF(Table22[[#This Row],[Sleep State]]="o",1,0))</f>
        <v>2</v>
      </c>
      <c r="D7" s="10"/>
      <c r="E7" s="4"/>
      <c r="Q7" s="21" t="s">
        <v>19</v>
      </c>
    </row>
    <row r="8" spans="1:17" ht="16.5" x14ac:dyDescent="0.25">
      <c r="A8" s="12" t="s">
        <v>6</v>
      </c>
      <c r="B8" s="16">
        <v>0.34997685185185184</v>
      </c>
      <c r="C8" s="4">
        <f>IF(Table22[[#This Row],[Sleep State]]="w",2,IF(Table22[[#This Row],[Sleep State]]="o",1,0))</f>
        <v>1</v>
      </c>
      <c r="D8" s="10"/>
      <c r="E8" s="4"/>
      <c r="N8" s="6"/>
      <c r="Q8" s="21" t="s">
        <v>20</v>
      </c>
    </row>
    <row r="9" spans="1:17" ht="16.5" x14ac:dyDescent="0.25">
      <c r="A9" s="13" t="s">
        <v>5</v>
      </c>
      <c r="B9" s="17">
        <v>0.35052083333333334</v>
      </c>
      <c r="C9" s="4">
        <f>IF(Table22[[#This Row],[Sleep State]]="w",2,IF(Table22[[#This Row],[Sleep State]]="o",1,0))</f>
        <v>2</v>
      </c>
      <c r="D9" s="10"/>
      <c r="E9" s="4"/>
      <c r="Q9" s="21" t="s">
        <v>21</v>
      </c>
    </row>
    <row r="10" spans="1:17" x14ac:dyDescent="0.25">
      <c r="A10" s="12" t="s">
        <v>7</v>
      </c>
      <c r="B10" s="16">
        <v>0.35291666666666671</v>
      </c>
      <c r="C10" s="4">
        <f>IF(Table22[[#This Row],[Sleep State]]="w",2,IF(Table22[[#This Row],[Sleep State]]="o",1,0))</f>
        <v>0</v>
      </c>
      <c r="D10" s="10"/>
      <c r="E10" s="4"/>
    </row>
    <row r="11" spans="1:17" x14ac:dyDescent="0.25">
      <c r="A11" s="13" t="s">
        <v>5</v>
      </c>
      <c r="B11" s="17">
        <v>0.35387731481481483</v>
      </c>
      <c r="C11" s="4">
        <f>IF(Table22[[#This Row],[Sleep State]]="w",2,IF(Table22[[#This Row],[Sleep State]]="o",1,0))</f>
        <v>2</v>
      </c>
      <c r="D11" s="10"/>
      <c r="E11" s="4"/>
    </row>
    <row r="12" spans="1:17" ht="15.75" thickBot="1" x14ac:dyDescent="0.3">
      <c r="A12" s="14" t="s">
        <v>7</v>
      </c>
      <c r="B12" s="18">
        <v>0.35453703703703704</v>
      </c>
      <c r="C12" s="4">
        <f>IF(Table22[[#This Row],[Sleep State]]="w",2,IF(Table22[[#This Row],[Sleep State]]="o",1,0))</f>
        <v>0</v>
      </c>
      <c r="D12" s="10"/>
      <c r="E12" s="4"/>
    </row>
    <row r="13" spans="1:17" x14ac:dyDescent="0.25">
      <c r="D13" s="10"/>
      <c r="E13" s="4"/>
    </row>
    <row r="14" spans="1:17" x14ac:dyDescent="0.25">
      <c r="A14" s="4"/>
      <c r="B14" s="4"/>
      <c r="D14" s="10"/>
      <c r="E14" s="4"/>
    </row>
    <row r="15" spans="1:17" x14ac:dyDescent="0.25">
      <c r="B15" s="4"/>
      <c r="D15" s="10"/>
      <c r="E15" s="4"/>
    </row>
    <row r="16" spans="1:17" x14ac:dyDescent="0.25">
      <c r="B16" s="4"/>
      <c r="D16" s="10"/>
      <c r="E16" s="4"/>
    </row>
    <row r="17" spans="2:5" x14ac:dyDescent="0.25">
      <c r="B17" s="4"/>
      <c r="D17" s="10"/>
      <c r="E17" s="4"/>
    </row>
    <row r="18" spans="2:5" x14ac:dyDescent="0.25">
      <c r="D18" s="10"/>
      <c r="E18" s="4"/>
    </row>
    <row r="19" spans="2:5" x14ac:dyDescent="0.25">
      <c r="D19" s="10"/>
      <c r="E19" s="4"/>
    </row>
    <row r="20" spans="2:5" x14ac:dyDescent="0.25">
      <c r="D20" s="10"/>
      <c r="E20" s="4"/>
    </row>
    <row r="21" spans="2:5" x14ac:dyDescent="0.25">
      <c r="D21" s="10"/>
      <c r="E21" s="4"/>
    </row>
    <row r="22" spans="2:5" x14ac:dyDescent="0.25">
      <c r="D22" s="10"/>
      <c r="E22" s="4"/>
    </row>
  </sheetData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/>
  </sheetViews>
  <sheetFormatPr defaultRowHeight="15" x14ac:dyDescent="0.25"/>
  <cols>
    <col min="1" max="8" width="11.140625" customWidth="1"/>
  </cols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22" t="s">
        <v>23</v>
      </c>
      <c r="B15" s="22"/>
      <c r="C15" s="22"/>
      <c r="D15" s="22"/>
      <c r="E15" s="22"/>
      <c r="F15" s="22"/>
      <c r="G15" s="22"/>
      <c r="H15" s="22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22" t="s">
        <v>22</v>
      </c>
      <c r="B19" s="22"/>
      <c r="C19" s="22"/>
      <c r="D19" s="22"/>
      <c r="E19" s="22"/>
      <c r="F19" s="22"/>
      <c r="G19" s="22"/>
      <c r="H19" s="22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4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2015-03-04T05:00:08Z</dcterms:modified>
</cp:coreProperties>
</file>